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 tabRatio="599"/>
  </bookViews>
  <sheets>
    <sheet name="Procurement Plan" sheetId="1" r:id="rId1"/>
  </sheets>
  <definedNames>
    <definedName name="_xlnm.Print_Area" localSheetId="0">'Procurement Plan'!$A$1:$O$18</definedName>
    <definedName name="_xlnm.Print_Titles" localSheetId="0">'Procurement Plan'!$1:$5</definedName>
    <definedName name="Z_C44671B2_E96D_4767_8FF6_2426A08982D0_.wvu.Cols" localSheetId="0" hidden="1">#N/A</definedName>
    <definedName name="Z_C44671B2_E96D_4767_8FF6_2426A08982D0_.wvu.FilterData" localSheetId="0" hidden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<sst xmlns="http://schemas.openxmlformats.org/spreadsheetml/2006/main" count="119" uniqueCount="61">
  <si>
    <t>Procurement Plan for Yunnan Kunming Changshui Airport Expansion and Green Development Project</t>
  </si>
  <si>
    <t>V11</t>
  </si>
  <si>
    <t>No.</t>
  </si>
  <si>
    <t>Contract No.</t>
  </si>
  <si>
    <t xml:space="preserve">Contract </t>
  </si>
  <si>
    <t>Project implemented by</t>
  </si>
  <si>
    <t>Cost estimate</t>
  </si>
  <si>
    <t>Source of funds</t>
  </si>
  <si>
    <t xml:space="preserve">Procurement </t>
  </si>
  <si>
    <t>Procurement method</t>
  </si>
  <si>
    <t>Bank review method</t>
  </si>
  <si>
    <t>Planned announcement date</t>
  </si>
  <si>
    <t>Planned date of award</t>
  </si>
  <si>
    <r>
      <rPr>
        <sz val="10"/>
        <rFont val="Times New Roman"/>
        <charset val="134"/>
      </rPr>
      <t>Contract duration</t>
    </r>
    <r>
      <rPr>
        <sz val="11"/>
        <color indexed="8"/>
        <rFont val="Times New Roman"/>
        <charset val="134"/>
      </rPr>
      <t xml:space="preserve">
</t>
    </r>
    <r>
      <rPr>
        <sz val="10"/>
        <rFont val="Times New Roman"/>
        <charset val="134"/>
      </rPr>
      <t>(unit: month)</t>
    </r>
  </si>
  <si>
    <t>Retrospective loan amount (unit: USD 10,000)</t>
  </si>
  <si>
    <t>RMB 10,000</t>
  </si>
  <si>
    <t>USD 10,000 (RMB 6.9/USD 1)</t>
  </si>
  <si>
    <t>AIIB loan</t>
  </si>
  <si>
    <t>Domestic counterpart funds</t>
  </si>
  <si>
    <t>0723-246000290013</t>
  </si>
  <si>
    <t>Works around T2 - Remaining Northeast and Northwest Underpass Works</t>
  </si>
  <si>
    <t>Yunnan Airport Group Co., Ltd.</t>
  </si>
  <si>
    <t>Engineering</t>
  </si>
  <si>
    <t>IOCT</t>
  </si>
  <si>
    <t xml:space="preserve">Prior-review </t>
  </si>
  <si>
    <t>2026.9.10</t>
  </si>
  <si>
    <t>2026.11.10</t>
  </si>
  <si>
    <t>/</t>
  </si>
  <si>
    <t>0723-246000290004</t>
  </si>
  <si>
    <t>Works around T2 - East Part of Aerodrome Works in the Central Station Apron Area</t>
  </si>
  <si>
    <t>2026.9.30</t>
  </si>
  <si>
    <t>2026.11.30</t>
  </si>
  <si>
    <t>0723-246000290005</t>
  </si>
  <si>
    <t>Works around T2 - West Part of Aerodrome Works in the Central Station Apron Area</t>
  </si>
  <si>
    <t>0723-246000290006</t>
  </si>
  <si>
    <t>Works around T2 - Navigational Lighting Works of the Central Station Apron Area</t>
  </si>
  <si>
    <t>NCT</t>
  </si>
  <si>
    <t>Works around T2 - Air Traffic Control Works of the Central Station Apron Area</t>
  </si>
  <si>
    <t>GXTC-A1-23290116</t>
  </si>
  <si>
    <t>Green Airport - New Energy Vehicles</t>
  </si>
  <si>
    <t>Goods</t>
  </si>
  <si>
    <t>2026.08.01</t>
  </si>
  <si>
    <t>2026.10.30</t>
  </si>
  <si>
    <t>GXTC-A1-23290117</t>
  </si>
  <si>
    <t>Green Airport - Aircraft Ground AC Works</t>
  </si>
  <si>
    <t>2027.10.01</t>
  </si>
  <si>
    <t>2027.12.31</t>
  </si>
  <si>
    <t>GXTC-A1-23290118</t>
  </si>
  <si>
    <t>Green Airport - 400Hz Power Supply</t>
  </si>
  <si>
    <t>GXTC-A1-23290119</t>
  </si>
  <si>
    <t>Green Airport - Charging Piles</t>
  </si>
  <si>
    <t>GXTC-A1-23290120</t>
  </si>
  <si>
    <t>Green Airport - Noise Monitoring System</t>
  </si>
  <si>
    <t>Post-review</t>
  </si>
  <si>
    <t>0723-246000290008</t>
  </si>
  <si>
    <t>Soft Components</t>
  </si>
  <si>
    <t>Consulting</t>
  </si>
  <si>
    <t>IOCT + QCBS</t>
  </si>
  <si>
    <t>2026.10.01</t>
  </si>
  <si>
    <t>2026.12.31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</si>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</sst>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\/mm\/dd;@"/>
    <numFmt numFmtId="178" formatCode="0.00_);[Red]\(0.00\)"/>
    <numFmt numFmtId="179" formatCode="0_ "/>
  </numFmts>
  <fonts count="38">
    <font>
      <sz val="11"/>
      <color indexed="8"/>
      <name val="宋体"/>
      <charset val="134"/>
    </font>
    <font>
      <sz val="14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b/>
      <sz val="20"/>
      <name val="Times New Roman"/>
      <charset val="134"/>
    </font>
    <font>
      <b/>
      <sz val="12"/>
      <name val="Times New Roman"/>
      <charset val="134"/>
    </font>
    <font>
      <b/>
      <sz val="10"/>
      <name val="Times New Roman"/>
      <charset val="134"/>
    </font>
    <font>
      <sz val="12"/>
      <name val="Times New Roman"/>
      <charset val="134"/>
    </font>
    <font>
      <sz val="10"/>
      <name val="Times New Roman"/>
      <charset val="134"/>
    </font>
    <font>
      <sz val="9"/>
      <name val="Times New Roman"/>
      <charset val="134"/>
    </font>
    <font>
      <sz val="10"/>
      <name val="Calibri"/>
      <charset val="134"/>
    </font>
    <font>
      <sz val="11"/>
      <name val="宋体"/>
      <charset val="134"/>
    </font>
    <font>
      <sz val="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Calibri"/>
      <charset val="134"/>
    </font>
    <font>
      <sz val="11"/>
      <color indexed="8"/>
      <name val="Calibri"/>
      <charset val="134"/>
    </font>
    <font>
      <sz val="11"/>
      <color indexed="9"/>
      <name val="宋体"/>
      <charset val="134"/>
    </font>
    <font>
      <sz val="11"/>
      <color indexed="9"/>
      <name val="等线"/>
      <charset val="134"/>
    </font>
    <font>
      <sz val="11"/>
      <color indexed="8"/>
      <name val="Times New Roman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66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4" fillId="3" borderId="12" applyNumberFormat="0" applyAlignment="0" applyProtection="0"/>
    <xf numFmtId="0" fontId="25" fillId="4" borderId="13" applyNumberFormat="0" applyAlignment="0" applyProtection="0"/>
    <xf numFmtId="0" fontId="26" fillId="4" borderId="12" applyNumberFormat="0" applyAlignment="0" applyProtection="0"/>
    <xf numFmtId="0" fontId="27" fillId="5" borderId="14" applyNumberFormat="0" applyAlignment="0" applyProtection="0"/>
    <xf numFmtId="0" fontId="28" fillId="0" borderId="15" applyNumberFormat="0" applyFill="0" applyAlignment="0" applyProtection="0"/>
    <xf numFmtId="0" fontId="29" fillId="0" borderId="16" applyNumberFormat="0" applyFill="0" applyAlignment="0" applyProtection="0"/>
    <xf numFmtId="0" fontId="30" fillId="6" borderId="0" applyNumberFormat="0" applyBorder="0" applyAlignment="0" applyProtection="0"/>
    <xf numFmtId="0" fontId="31" fillId="7" borderId="0" applyNumberFormat="0" applyBorder="0" applyAlignment="0" applyProtection="0"/>
    <xf numFmtId="0" fontId="32" fillId="8" borderId="0" applyNumberFormat="0" applyBorder="0" applyAlignment="0" applyProtection="0"/>
    <xf numFmtId="0" fontId="33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11" borderId="0" applyNumberFormat="0" applyBorder="0" applyAlignment="0" applyProtection="0"/>
    <xf numFmtId="0" fontId="34" fillId="12" borderId="0" applyNumberFormat="0" applyBorder="0" applyAlignment="0" applyProtection="0"/>
    <xf numFmtId="0" fontId="33" fillId="1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3" fillId="5" borderId="0" applyNumberFormat="0" applyBorder="0" applyAlignment="0" applyProtection="0"/>
    <xf numFmtId="0" fontId="34" fillId="14" borderId="0" applyNumberFormat="0" applyBorder="0" applyAlignment="0" applyProtection="0"/>
    <xf numFmtId="0" fontId="34" fillId="4" borderId="0" applyNumberFormat="0" applyBorder="0" applyAlignment="0" applyProtection="0"/>
    <xf numFmtId="0" fontId="34" fillId="4" borderId="0" applyNumberFormat="0" applyBorder="0" applyAlignment="0" applyProtection="0"/>
    <xf numFmtId="0" fontId="33" fillId="15" borderId="0" applyNumberFormat="0" applyBorder="0" applyAlignment="0" applyProtection="0"/>
    <xf numFmtId="0" fontId="34" fillId="2" borderId="0" applyNumberFormat="0" applyBorder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33" fillId="12" borderId="0" applyNumberFormat="0" applyBorder="0" applyAlignment="0" applyProtection="0"/>
    <xf numFmtId="0" fontId="34" fillId="16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3" fillId="17" borderId="0" applyNumberFormat="0" applyBorder="0" applyAlignment="0" applyProtection="0"/>
    <xf numFmtId="0" fontId="34" fillId="6" borderId="0" applyNumberFormat="0" applyBorder="0" applyAlignment="0" applyProtection="0"/>
    <xf numFmtId="0" fontId="34" fillId="8" borderId="0" applyNumberFormat="0" applyBorder="0" applyAlignment="0" applyProtection="0"/>
    <xf numFmtId="0" fontId="34" fillId="17" borderId="0" applyNumberFormat="0" applyBorder="0" applyAlignment="0" applyProtection="0"/>
    <xf numFmtId="0" fontId="0" fillId="10" borderId="0" applyNumberFormat="0" applyBorder="0" applyAlignment="0" applyProtection="0"/>
    <xf numFmtId="0" fontId="0" fillId="10" borderId="0" applyNumberFormat="0" applyBorder="0" applyAlignment="0" applyProtection="0"/>
    <xf numFmtId="0" fontId="0" fillId="7" borderId="0" applyNumberFormat="0" applyBorder="0" applyAlignment="0" applyProtection="0"/>
    <xf numFmtId="0" fontId="0" fillId="7" borderId="0" applyNumberFormat="0" applyBorder="0" applyAlignment="0" applyProtection="0"/>
    <xf numFmtId="0" fontId="0" fillId="6" borderId="0" applyNumberFormat="0" applyBorder="0" applyAlignment="0" applyProtection="0"/>
    <xf numFmtId="0" fontId="0" fillId="6" borderId="0" applyNumberFormat="0" applyBorder="0" applyAlignment="0" applyProtection="0"/>
    <xf numFmtId="0" fontId="0" fillId="18" borderId="0" applyNumberFormat="0" applyBorder="0" applyAlignment="0" applyProtection="0"/>
    <xf numFmtId="0" fontId="0" fillId="18" borderId="0" applyNumberFormat="0" applyBorder="0" applyAlignment="0" applyProtection="0"/>
    <xf numFmtId="0" fontId="0" fillId="16" borderId="0" applyNumberFormat="0" applyBorder="0" applyAlignment="0" applyProtection="0"/>
    <xf numFmtId="0" fontId="0" fillId="16" borderId="0" applyNumberFormat="0" applyBorder="0" applyAlignment="0" applyProtection="0"/>
    <xf numFmtId="0" fontId="0" fillId="3" borderId="0" applyNumberFormat="0" applyBorder="0" applyAlignment="0" applyProtection="0"/>
    <xf numFmtId="0" fontId="0" fillId="3" borderId="0" applyNumberFormat="0" applyBorder="0" applyAlignment="0" applyProtection="0"/>
    <xf numFmtId="0" fontId="0" fillId="10" borderId="0" applyNumberFormat="0" applyBorder="0" applyAlignment="0" applyProtection="0"/>
    <xf numFmtId="0" fontId="0" fillId="7" borderId="0" applyNumberFormat="0" applyBorder="0" applyAlignment="0" applyProtection="0"/>
    <xf numFmtId="0" fontId="0" fillId="6" borderId="0" applyNumberFormat="0" applyBorder="0" applyAlignment="0" applyProtection="0"/>
    <xf numFmtId="0" fontId="0" fillId="18" borderId="0" applyNumberFormat="0" applyBorder="0" applyAlignment="0" applyProtection="0"/>
    <xf numFmtId="0" fontId="0" fillId="16" borderId="0" applyNumberFormat="0" applyBorder="0" applyAlignment="0" applyProtection="0"/>
    <xf numFmtId="0" fontId="0" fillId="3" borderId="0" applyNumberFormat="0" applyBorder="0" applyAlignment="0" applyProtection="0"/>
    <xf numFmtId="0" fontId="0" fillId="11" borderId="0" applyNumberFormat="0" applyBorder="0" applyAlignment="0" applyProtection="0"/>
    <xf numFmtId="0" fontId="0" fillId="11" borderId="0" applyNumberFormat="0" applyBorder="0" applyAlignment="0" applyProtection="0"/>
    <xf numFmtId="0" fontId="0" fillId="19" borderId="0" applyNumberFormat="0" applyBorder="0" applyAlignment="0" applyProtection="0"/>
    <xf numFmtId="0" fontId="0" fillId="19" borderId="0" applyNumberFormat="0" applyBorder="0" applyAlignment="0" applyProtection="0"/>
    <xf numFmtId="0" fontId="0" fillId="20" borderId="0" applyNumberFormat="0" applyBorder="0" applyAlignment="0" applyProtection="0"/>
    <xf numFmtId="0" fontId="0" fillId="20" borderId="0" applyNumberFormat="0" applyBorder="0" applyAlignment="0" applyProtection="0"/>
    <xf numFmtId="0" fontId="0" fillId="18" borderId="0" applyNumberFormat="0" applyBorder="0" applyAlignment="0" applyProtection="0"/>
    <xf numFmtId="0" fontId="0" fillId="18" borderId="0" applyNumberFormat="0" applyBorder="0" applyAlignment="0" applyProtection="0"/>
    <xf numFmtId="0" fontId="0" fillId="11" borderId="0" applyNumberFormat="0" applyBorder="0" applyAlignment="0" applyProtection="0"/>
    <xf numFmtId="0" fontId="0" fillId="11" borderId="0" applyNumberFormat="0" applyBorder="0" applyAlignment="0" applyProtection="0"/>
    <xf numFmtId="0" fontId="0" fillId="15" borderId="0" applyNumberFormat="0" applyBorder="0" applyAlignment="0" applyProtection="0"/>
    <xf numFmtId="0" fontId="0" fillId="15" borderId="0" applyNumberFormat="0" applyBorder="0" applyAlignment="0" applyProtection="0"/>
    <xf numFmtId="0" fontId="0" fillId="11" borderId="0" applyNumberFormat="0" applyBorder="0" applyAlignment="0" applyProtection="0"/>
    <xf numFmtId="0" fontId="0" fillId="19" borderId="0" applyNumberFormat="0" applyBorder="0" applyAlignment="0" applyProtection="0"/>
    <xf numFmtId="0" fontId="0" fillId="20" borderId="0" applyNumberFormat="0" applyBorder="0" applyAlignment="0" applyProtection="0"/>
    <xf numFmtId="0" fontId="0" fillId="18" borderId="0" applyNumberFormat="0" applyBorder="0" applyAlignment="0" applyProtection="0"/>
    <xf numFmtId="0" fontId="0" fillId="11" borderId="0" applyNumberFormat="0" applyBorder="0" applyAlignment="0" applyProtection="0"/>
    <xf numFmtId="0" fontId="0" fillId="15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1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35" fillId="22" borderId="0" applyNumberFormat="0" applyBorder="0" applyAlignment="0" applyProtection="0"/>
    <xf numFmtId="0" fontId="35" fillId="12" borderId="0" applyNumberFormat="0" applyBorder="0" applyAlignment="0" applyProtection="0"/>
    <xf numFmtId="0" fontId="35" fillId="23" borderId="0" applyNumberFormat="0" applyBorder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35" fillId="9" borderId="0" applyNumberFormat="0" applyBorder="0" applyAlignment="0" applyProtection="0"/>
    <xf numFmtId="0" fontId="35" fillId="24" borderId="0" applyNumberFormat="0" applyBorder="0" applyAlignment="0" applyProtection="0"/>
    <xf numFmtId="0" fontId="35" fillId="17" borderId="0" applyNumberFormat="0" applyBorder="0" applyAlignment="0" applyProtection="0"/>
    <xf numFmtId="0" fontId="35" fillId="22" borderId="0" applyNumberFormat="0" applyBorder="0" applyAlignment="0" applyProtection="0"/>
    <xf numFmtId="0" fontId="35" fillId="12" borderId="0" applyNumberFormat="0" applyBorder="0" applyAlignment="0" applyProtection="0"/>
    <xf numFmtId="0" fontId="35" fillId="13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29" fillId="0" borderId="16" applyNumberFormat="0" applyFill="0" applyAlignment="0" applyProtection="0"/>
    <xf numFmtId="0" fontId="29" fillId="0" borderId="16" applyNumberFormat="0" applyFill="0" applyAlignment="0" applyProtection="0"/>
    <xf numFmtId="0" fontId="26" fillId="4" borderId="12" applyNumberFormat="0" applyAlignment="0" applyProtection="0"/>
    <xf numFmtId="0" fontId="26" fillId="4" borderId="12" applyNumberFormat="0" applyAlignment="0" applyProtection="0"/>
    <xf numFmtId="0" fontId="27" fillId="5" borderId="14" applyNumberFormat="0" applyAlignment="0" applyProtection="0"/>
    <xf numFmtId="0" fontId="27" fillId="5" borderId="14" applyNumberFormat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8" fillId="0" borderId="15" applyNumberFormat="0" applyFill="0" applyAlignment="0" applyProtection="0"/>
    <xf numFmtId="0" fontId="28" fillId="0" borderId="15" applyNumberFormat="0" applyFill="0" applyAlignment="0" applyProtection="0"/>
    <xf numFmtId="0" fontId="9" fillId="0" borderId="0">
      <alignment vertical="center"/>
    </xf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25" fillId="4" borderId="13" applyNumberFormat="0" applyAlignment="0" applyProtection="0"/>
    <xf numFmtId="0" fontId="25" fillId="4" borderId="13" applyNumberFormat="0" applyAlignment="0" applyProtection="0"/>
    <xf numFmtId="0" fontId="24" fillId="3" borderId="12" applyNumberFormat="0" applyAlignment="0" applyProtection="0"/>
    <xf numFmtId="0" fontId="24" fillId="3" borderId="12" applyNumberFormat="0" applyAlignment="0" applyProtection="0"/>
    <xf numFmtId="0" fontId="36" fillId="9" borderId="0" applyNumberFormat="0" applyBorder="0" applyAlignment="0" applyProtection="0"/>
    <xf numFmtId="0" fontId="36" fillId="13" borderId="0" applyNumberFormat="0" applyBorder="0" applyAlignment="0" applyProtection="0"/>
    <xf numFmtId="0" fontId="36" fillId="5" borderId="0" applyNumberFormat="0" applyBorder="0" applyAlignment="0" applyProtection="0"/>
    <xf numFmtId="0" fontId="36" fillId="15" borderId="0" applyNumberFormat="0" applyBorder="0" applyAlignment="0" applyProtection="0"/>
    <xf numFmtId="0" fontId="36" fillId="12" borderId="0" applyNumberFormat="0" applyBorder="0" applyAlignment="0" applyProtection="0"/>
    <xf numFmtId="0" fontId="36" fillId="17" borderId="0" applyNumberFormat="0" applyBorder="0" applyAlignment="0" applyProtection="0"/>
    <xf numFmtId="0" fontId="0" fillId="2" borderId="8" applyNumberFormat="0" applyFont="0" applyAlignment="0" applyProtection="0"/>
    <xf numFmtId="0" fontId="0" fillId="2" borderId="8" applyNumberFormat="0" applyFont="0" applyAlignment="0" applyProtection="0"/>
  </cellStyleXfs>
  <cellXfs count="42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176" fontId="10" fillId="0" borderId="5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10" fontId="10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178" fontId="10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/>
    </xf>
    <xf numFmtId="0" fontId="11" fillId="0" borderId="7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left"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176" fontId="13" fillId="0" borderId="0" xfId="0" applyNumberFormat="1" applyFont="1" applyFill="1" applyAlignment="1">
      <alignment vertical="center"/>
    </xf>
    <xf numFmtId="179" fontId="13" fillId="0" borderId="0" xfId="0" applyNumberFormat="1" applyFont="1" applyFill="1" applyAlignment="1">
      <alignment vertical="center"/>
    </xf>
    <xf numFmtId="0" fontId="14" fillId="0" borderId="0" xfId="0" applyFont="1" applyFill="1" applyAlignment="1">
      <alignment vertical="center"/>
    </xf>
  </cellXfs>
  <cellStyles count="1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1 2 2" xfId="50"/>
    <cellStyle name="20% - 强调文字颜色 2 2" xfId="51"/>
    <cellStyle name="20% - 强调文字颜色 2 2 2" xfId="52"/>
    <cellStyle name="20% - 强调文字颜色 3 2" xfId="53"/>
    <cellStyle name="20% - 强调文字颜色 3 2 2" xfId="54"/>
    <cellStyle name="20% - 强调文字颜色 4 2" xfId="55"/>
    <cellStyle name="20% - 强调文字颜色 4 2 2" xfId="56"/>
    <cellStyle name="20% - 强调文字颜色 5 2" xfId="57"/>
    <cellStyle name="20% - 强调文字颜色 5 2 2" xfId="58"/>
    <cellStyle name="20% - 强调文字颜色 6 2" xfId="59"/>
    <cellStyle name="20% - 强调文字颜色 6 2 2" xfId="60"/>
    <cellStyle name="20%-个性色1" xfId="61"/>
    <cellStyle name="20%-个性色2" xfId="62"/>
    <cellStyle name="20%-个性色3" xfId="63"/>
    <cellStyle name="20%-个性色4" xfId="64"/>
    <cellStyle name="20%-个性色5" xfId="65"/>
    <cellStyle name="20%-个性色6" xfId="66"/>
    <cellStyle name="40% - 强调文字颜色 1 2" xfId="67"/>
    <cellStyle name="40% - 强调文字颜色 1 2 2" xfId="68"/>
    <cellStyle name="40% - 强调文字颜色 2 2" xfId="69"/>
    <cellStyle name="40% - 强调文字颜色 2 2 2" xfId="70"/>
    <cellStyle name="40% - 强调文字颜色 3 2" xfId="71"/>
    <cellStyle name="40% - 强调文字颜色 3 2 2" xfId="72"/>
    <cellStyle name="40% - 强调文字颜色 4 2" xfId="73"/>
    <cellStyle name="40% - 强调文字颜色 4 2 2" xfId="74"/>
    <cellStyle name="40% - 强调文字颜色 5 2" xfId="75"/>
    <cellStyle name="40% - 强调文字颜色 5 2 2" xfId="76"/>
    <cellStyle name="40% - 强调文字颜色 6 2" xfId="77"/>
    <cellStyle name="40% - 强调文字颜色 6 2 2" xfId="78"/>
    <cellStyle name="40%-个性色1" xfId="79"/>
    <cellStyle name="40%-个性色2" xfId="80"/>
    <cellStyle name="40%-个性色3" xfId="81"/>
    <cellStyle name="40%-个性色4" xfId="82"/>
    <cellStyle name="40%-个性色5" xfId="83"/>
    <cellStyle name="40%-个性色6" xfId="84"/>
    <cellStyle name="60% - 强调文字颜色 1 2" xfId="85"/>
    <cellStyle name="60% - 强调文字颜色 1 2 2" xfId="86"/>
    <cellStyle name="60% - 强调文字颜色 2 2" xfId="87"/>
    <cellStyle name="60% - 强调文字颜色 2 2 2" xfId="88"/>
    <cellStyle name="60% - 强调文字颜色 3 2" xfId="89"/>
    <cellStyle name="60% - 强调文字颜色 3 2 2" xfId="90"/>
    <cellStyle name="60% - 强调文字颜色 4 2" xfId="91"/>
    <cellStyle name="60% - 强调文字颜色 4 2 2" xfId="92"/>
    <cellStyle name="60% - 强调文字颜色 5 2" xfId="93"/>
    <cellStyle name="60% - 强调文字颜色 5 2 2" xfId="94"/>
    <cellStyle name="60% - 强调文字颜色 6 2" xfId="95"/>
    <cellStyle name="60% - 强调文字颜色 6 2 2" xfId="96"/>
    <cellStyle name="60%-个性色1" xfId="97"/>
    <cellStyle name="60%-个性色2" xfId="98"/>
    <cellStyle name="60%-个性色3" xfId="99"/>
    <cellStyle name="60%-个性色4" xfId="100"/>
    <cellStyle name="60%-个性色5" xfId="101"/>
    <cellStyle name="60%-个性色6" xfId="102"/>
    <cellStyle name="标题 1 2" xfId="103"/>
    <cellStyle name="标题 1 2 2" xfId="104"/>
    <cellStyle name="标题 2 2" xfId="105"/>
    <cellStyle name="标题 2 2 2" xfId="106"/>
    <cellStyle name="标题 3 2" xfId="107"/>
    <cellStyle name="标题 3 2 2" xfId="108"/>
    <cellStyle name="标题 4 2" xfId="109"/>
    <cellStyle name="标题 4 2 2" xfId="110"/>
    <cellStyle name="标题 5" xfId="111"/>
    <cellStyle name="标题 5 2" xfId="112"/>
    <cellStyle name="差 2" xfId="113"/>
    <cellStyle name="差 2 2" xfId="114"/>
    <cellStyle name="常规 2" xfId="115"/>
    <cellStyle name="常规 2 2" xfId="116"/>
    <cellStyle name="常规 3" xfId="117"/>
    <cellStyle name="常规 4 2" xfId="118"/>
    <cellStyle name="个性色1" xfId="119"/>
    <cellStyle name="个性色2" xfId="120"/>
    <cellStyle name="个性色3" xfId="121"/>
    <cellStyle name="个性色4" xfId="122"/>
    <cellStyle name="个性色5" xfId="123"/>
    <cellStyle name="个性色6" xfId="124"/>
    <cellStyle name="好 2" xfId="125"/>
    <cellStyle name="好 2 2" xfId="126"/>
    <cellStyle name="汇总 2" xfId="127"/>
    <cellStyle name="汇总 2 2" xfId="128"/>
    <cellStyle name="计算 2" xfId="129"/>
    <cellStyle name="计算 2 2" xfId="130"/>
    <cellStyle name="检查单元格 2" xfId="131"/>
    <cellStyle name="检查单元格 2 2" xfId="132"/>
    <cellStyle name="解释性文本 2" xfId="133"/>
    <cellStyle name="解释性文本 2 2" xfId="134"/>
    <cellStyle name="警告文本 2" xfId="135"/>
    <cellStyle name="警告文本 2 2" xfId="136"/>
    <cellStyle name="链接单元格 2" xfId="137"/>
    <cellStyle name="链接单元格 2 2" xfId="138"/>
    <cellStyle name="普通_活用表_亿元表" xfId="139"/>
    <cellStyle name="强调文字颜色 1 2" xfId="140"/>
    <cellStyle name="强调文字颜色 1 2 2" xfId="141"/>
    <cellStyle name="强调文字颜色 2 2" xfId="142"/>
    <cellStyle name="强调文字颜色 2 2 2" xfId="143"/>
    <cellStyle name="强调文字颜色 3 2" xfId="144"/>
    <cellStyle name="强调文字颜色 3 2 2" xfId="145"/>
    <cellStyle name="强调文字颜色 4 2" xfId="146"/>
    <cellStyle name="强调文字颜色 4 2 2" xfId="147"/>
    <cellStyle name="强调文字颜色 5 2" xfId="148"/>
    <cellStyle name="强调文字颜色 5 2 2" xfId="149"/>
    <cellStyle name="强调文字颜色 6 2" xfId="150"/>
    <cellStyle name="强调文字颜色 6 2 2" xfId="151"/>
    <cellStyle name="适中 2" xfId="152"/>
    <cellStyle name="适中 2 2" xfId="153"/>
    <cellStyle name="输出 2" xfId="154"/>
    <cellStyle name="输出 2 2" xfId="155"/>
    <cellStyle name="输入 2" xfId="156"/>
    <cellStyle name="输入 2 2" xfId="157"/>
    <cellStyle name="着色 1 2" xfId="158"/>
    <cellStyle name="着色 2 2" xfId="159"/>
    <cellStyle name="着色 3 2" xfId="160"/>
    <cellStyle name="着色 4 2" xfId="161"/>
    <cellStyle name="着色 5 2" xfId="162"/>
    <cellStyle name="着色 6 2" xfId="163"/>
    <cellStyle name="注释 2" xfId="164"/>
    <cellStyle name="注释 2 2" xfId="16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tabSelected="1" view="pageBreakPreview" zoomScale="70" zoomScaleNormal="90" workbookViewId="0">
      <pane xSplit="4" ySplit="5" topLeftCell="E6" activePane="bottomRight" state="frozen"/>
      <selection/>
      <selection pane="topRight"/>
      <selection pane="bottomLeft"/>
      <selection pane="bottomRight" activeCell="R7" sqref="R7"/>
    </sheetView>
  </sheetViews>
  <sheetFormatPr defaultColWidth="8.89090909090909" defaultRowHeight="13"/>
  <cols>
    <col min="1" max="1" width="4.66363636363636" style="2" customWidth="1"/>
    <col min="2" max="2" width="14.0272727272727" style="2" customWidth="1"/>
    <col min="3" max="3" width="24.4090909090909" style="2" customWidth="1"/>
    <col min="4" max="4" width="14.0181818181818" style="4" customWidth="1"/>
    <col min="5" max="5" width="12.2181818181818" style="5" customWidth="1"/>
    <col min="6" max="6" width="15.1090909090909" style="2" customWidth="1"/>
    <col min="7" max="7" width="9.87272727272727" style="6" customWidth="1"/>
    <col min="8" max="8" width="15.3181818181818" style="6" customWidth="1"/>
    <col min="9" max="9" width="11.1090909090909" style="6" customWidth="1"/>
    <col min="10" max="10" width="10.5545454545455" style="2" customWidth="1"/>
    <col min="11" max="11" width="10.2454545454545" style="2" customWidth="1"/>
    <col min="12" max="12" width="11.6636363636364" style="2" customWidth="1"/>
    <col min="13" max="13" width="10.7818181818182" style="2" customWidth="1"/>
    <col min="14" max="14" width="8.89090909090909" style="2" customWidth="1"/>
    <col min="15" max="15" width="14.9272727272727" style="2" customWidth="1"/>
    <col min="16" max="18" width="11.3363636363636" style="2" customWidth="1"/>
    <col min="19" max="20" width="11.3363636363636" style="7" customWidth="1"/>
    <col min="21" max="26" width="9" style="7" customWidth="1"/>
    <col min="27" max="16384" width="8.89090909090909" style="7"/>
  </cols>
  <sheetData>
    <row r="1" s="1" customFormat="1" ht="37.05" customHeight="1" spans="1:15">
      <c r="A1" s="8" t="s">
        <v>0</v>
      </c>
      <c r="B1" s="8"/>
      <c r="C1" s="8"/>
      <c r="D1" s="8"/>
      <c r="E1" s="8"/>
      <c r="F1" s="8"/>
      <c r="G1" s="9"/>
      <c r="H1" s="9"/>
      <c r="I1" s="9"/>
      <c r="J1" s="8"/>
      <c r="K1" s="8"/>
      <c r="L1" s="8"/>
      <c r="M1" s="8"/>
      <c r="N1" s="8"/>
      <c r="O1" s="8"/>
    </row>
    <row r="2" s="1" customFormat="1" ht="18" customHeight="1" spans="1:15">
      <c r="A2" s="10"/>
      <c r="B2" s="10"/>
      <c r="C2" s="10"/>
      <c r="D2" s="10"/>
      <c r="E2" s="11"/>
      <c r="F2" s="10"/>
      <c r="G2" s="12"/>
      <c r="H2" s="12"/>
      <c r="I2" s="12"/>
      <c r="J2" s="10"/>
      <c r="K2" s="10"/>
      <c r="L2" s="10"/>
      <c r="M2" s="10"/>
      <c r="O2" s="13">
        <v>46209</v>
      </c>
    </row>
    <row r="3" s="1" customFormat="1" ht="18" customHeight="1" spans="1:15">
      <c r="A3" s="10"/>
      <c r="B3" s="10"/>
      <c r="C3" s="10"/>
      <c r="D3" s="10"/>
      <c r="E3" s="11"/>
      <c r="F3" s="10"/>
      <c r="G3" s="12"/>
      <c r="H3" s="12"/>
      <c r="I3" s="12"/>
      <c r="J3" s="10"/>
      <c r="K3" s="10"/>
      <c r="L3" s="10"/>
      <c r="M3" s="10"/>
      <c r="O3" s="10" t="s">
        <v>1</v>
      </c>
    </row>
    <row r="4" s="2" customFormat="1" ht="21.6" customHeight="1" spans="1:15">
      <c r="A4" s="14" t="s">
        <v>2</v>
      </c>
      <c r="B4" s="15" t="s">
        <v>3</v>
      </c>
      <c r="C4" s="14" t="s">
        <v>4</v>
      </c>
      <c r="D4" s="14" t="s">
        <v>5</v>
      </c>
      <c r="E4" s="15" t="s">
        <v>6</v>
      </c>
      <c r="F4" s="15"/>
      <c r="G4" s="16" t="s">
        <v>7</v>
      </c>
      <c r="H4" s="16"/>
      <c r="I4" s="17" t="s">
        <v>8</v>
      </c>
      <c r="J4" s="15" t="s">
        <v>9</v>
      </c>
      <c r="K4" s="18" t="s">
        <v>10</v>
      </c>
      <c r="L4" s="18" t="s">
        <v>11</v>
      </c>
      <c r="M4" s="15" t="s">
        <v>12</v>
      </c>
      <c r="N4" s="14" t="s">
        <v>13</v>
      </c>
      <c r="O4" s="14" t="s">
        <v>14</v>
      </c>
    </row>
    <row r="5" s="2" customFormat="1" ht="52" customHeight="1" spans="1:15">
      <c r="A5" s="19"/>
      <c r="B5" s="15"/>
      <c r="C5" s="20"/>
      <c r="D5" s="20"/>
      <c r="E5" s="15" t="s">
        <v>15</v>
      </c>
      <c r="F5" s="15" t="s">
        <v>16</v>
      </c>
      <c r="G5" s="16" t="s">
        <v>17</v>
      </c>
      <c r="H5" s="16" t="s">
        <v>18</v>
      </c>
      <c r="I5" s="21"/>
      <c r="J5" s="15"/>
      <c r="K5" s="22"/>
      <c r="L5" s="22"/>
      <c r="M5" s="15"/>
      <c r="N5" s="20"/>
      <c r="O5" s="20"/>
    </row>
    <row r="6" s="2" customFormat="1" ht="50" customHeight="1" spans="1:15">
      <c r="A6" s="14">
        <v>1</v>
      </c>
      <c r="B6" s="15" t="s">
        <v>19</v>
      </c>
      <c r="C6" s="23" t="s">
        <v>20</v>
      </c>
      <c r="D6" s="16" t="s">
        <v>21</v>
      </c>
      <c r="E6" s="16">
        <v>35460.98</v>
      </c>
      <c r="F6" s="16">
        <f>E6/6.9</f>
        <v>5139.27246376812</v>
      </c>
      <c r="G6" s="24">
        <v>0.8</v>
      </c>
      <c r="H6" s="24">
        <v>0.2</v>
      </c>
      <c r="I6" s="16" t="s">
        <v>22</v>
      </c>
      <c r="J6" s="15" t="s">
        <v>23</v>
      </c>
      <c r="K6" s="15" t="s">
        <v>24</v>
      </c>
      <c r="L6" s="25" t="s">
        <v>25</v>
      </c>
      <c r="M6" s="25" t="s">
        <v>26</v>
      </c>
      <c r="N6" s="26">
        <v>36</v>
      </c>
      <c r="O6" s="27" t="s">
        <v>27</v>
      </c>
    </row>
    <row r="7" s="2" customFormat="1" ht="50" customHeight="1" spans="1:15">
      <c r="A7" s="14">
        <v>2</v>
      </c>
      <c r="B7" s="15" t="s">
        <v>28</v>
      </c>
      <c r="C7" s="15" t="s">
        <v>29</v>
      </c>
      <c r="D7" s="16" t="s">
        <v>21</v>
      </c>
      <c r="E7" s="16">
        <v>60000</v>
      </c>
      <c r="F7" s="16">
        <f>E7/6.9</f>
        <v>8695.65217391304</v>
      </c>
      <c r="G7" s="24">
        <v>0.8</v>
      </c>
      <c r="H7" s="24">
        <v>0.2</v>
      </c>
      <c r="I7" s="16" t="s">
        <v>22</v>
      </c>
      <c r="J7" s="15" t="s">
        <v>23</v>
      </c>
      <c r="K7" s="15" t="s">
        <v>24</v>
      </c>
      <c r="L7" s="25" t="s">
        <v>30</v>
      </c>
      <c r="M7" s="25" t="s">
        <v>31</v>
      </c>
      <c r="N7" s="26">
        <v>12</v>
      </c>
      <c r="O7" s="27" t="s">
        <v>27</v>
      </c>
    </row>
    <row r="8" s="2" customFormat="1" ht="50" customHeight="1" spans="1:15">
      <c r="A8" s="14">
        <v>3</v>
      </c>
      <c r="B8" s="15" t="s">
        <v>32</v>
      </c>
      <c r="C8" s="15" t="s">
        <v>33</v>
      </c>
      <c r="D8" s="16" t="s">
        <v>21</v>
      </c>
      <c r="E8" s="16">
        <v>64107.12</v>
      </c>
      <c r="F8" s="16">
        <f>E8/6.9</f>
        <v>9290.88695652174</v>
      </c>
      <c r="G8" s="24">
        <v>0.8</v>
      </c>
      <c r="H8" s="24">
        <v>0.2</v>
      </c>
      <c r="I8" s="16" t="s">
        <v>22</v>
      </c>
      <c r="J8" s="15" t="s">
        <v>23</v>
      </c>
      <c r="K8" s="15" t="s">
        <v>24</v>
      </c>
      <c r="L8" s="25" t="s">
        <v>30</v>
      </c>
      <c r="M8" s="25" t="s">
        <v>31</v>
      </c>
      <c r="N8" s="26">
        <v>12</v>
      </c>
      <c r="O8" s="27" t="s">
        <v>27</v>
      </c>
    </row>
    <row r="9" s="2" customFormat="1" ht="50" customHeight="1" spans="1:15">
      <c r="A9" s="14">
        <v>4</v>
      </c>
      <c r="B9" s="15" t="s">
        <v>34</v>
      </c>
      <c r="C9" s="15" t="s">
        <v>35</v>
      </c>
      <c r="D9" s="16" t="s">
        <v>21</v>
      </c>
      <c r="E9" s="16">
        <v>20657.19</v>
      </c>
      <c r="F9" s="16">
        <f>E9/6.9</f>
        <v>2993.79565217391</v>
      </c>
      <c r="G9" s="24">
        <v>0.8</v>
      </c>
      <c r="H9" s="24">
        <v>0.2</v>
      </c>
      <c r="I9" s="16" t="s">
        <v>22</v>
      </c>
      <c r="J9" s="15" t="s">
        <v>36</v>
      </c>
      <c r="K9" s="15" t="s">
        <v>24</v>
      </c>
      <c r="L9" s="25" t="s">
        <v>30</v>
      </c>
      <c r="M9" s="25" t="s">
        <v>31</v>
      </c>
      <c r="N9" s="26">
        <v>12</v>
      </c>
      <c r="O9" s="27" t="s">
        <v>27</v>
      </c>
    </row>
    <row r="10" s="2" customFormat="1" ht="50" customHeight="1" spans="1:15">
      <c r="A10" s="14">
        <v>5</v>
      </c>
      <c r="B10" s="15" t="s">
        <v>19</v>
      </c>
      <c r="C10" s="14" t="s">
        <v>37</v>
      </c>
      <c r="D10" s="16" t="s">
        <v>21</v>
      </c>
      <c r="E10" s="16">
        <v>32338.72</v>
      </c>
      <c r="F10" s="16">
        <f>E10/6.9</f>
        <v>4686.77101449275</v>
      </c>
      <c r="G10" s="24">
        <v>0.8</v>
      </c>
      <c r="H10" s="24">
        <v>0.2</v>
      </c>
      <c r="I10" s="16" t="s">
        <v>22</v>
      </c>
      <c r="J10" s="15" t="s">
        <v>23</v>
      </c>
      <c r="K10" s="15" t="s">
        <v>24</v>
      </c>
      <c r="L10" s="25" t="s">
        <v>30</v>
      </c>
      <c r="M10" s="25" t="s">
        <v>31</v>
      </c>
      <c r="N10" s="26">
        <v>12</v>
      </c>
      <c r="O10" s="27" t="s">
        <v>27</v>
      </c>
    </row>
    <row r="11" s="2" customFormat="1" ht="50" customHeight="1" spans="1:15">
      <c r="A11" s="14">
        <v>6</v>
      </c>
      <c r="B11" s="15" t="s">
        <v>38</v>
      </c>
      <c r="C11" s="23" t="s">
        <v>39</v>
      </c>
      <c r="D11" s="16" t="s">
        <v>21</v>
      </c>
      <c r="E11" s="16">
        <v>15815.8</v>
      </c>
      <c r="F11" s="16">
        <f>E11/6.9</f>
        <v>2292.14492753623</v>
      </c>
      <c r="G11" s="24">
        <v>1</v>
      </c>
      <c r="H11" s="24">
        <v>0</v>
      </c>
      <c r="I11" s="16" t="s">
        <v>40</v>
      </c>
      <c r="J11" s="15" t="s">
        <v>23</v>
      </c>
      <c r="K11" s="15" t="s">
        <v>24</v>
      </c>
      <c r="L11" s="25" t="s">
        <v>41</v>
      </c>
      <c r="M11" s="25" t="s">
        <v>42</v>
      </c>
      <c r="N11" s="26">
        <v>6</v>
      </c>
      <c r="O11" s="27" t="s">
        <v>27</v>
      </c>
    </row>
    <row r="12" s="2" customFormat="1" ht="50" customHeight="1" spans="1:15">
      <c r="A12" s="14">
        <v>7</v>
      </c>
      <c r="B12" s="15" t="s">
        <v>43</v>
      </c>
      <c r="C12" s="23" t="s">
        <v>44</v>
      </c>
      <c r="D12" s="16" t="s">
        <v>21</v>
      </c>
      <c r="E12" s="16">
        <v>5119.9058</v>
      </c>
      <c r="F12" s="16">
        <f>E12/6.9</f>
        <v>742.015333333333</v>
      </c>
      <c r="G12" s="24">
        <v>1</v>
      </c>
      <c r="H12" s="24">
        <v>0</v>
      </c>
      <c r="I12" s="16" t="s">
        <v>40</v>
      </c>
      <c r="J12" s="15" t="s">
        <v>36</v>
      </c>
      <c r="K12" s="15" t="s">
        <v>24</v>
      </c>
      <c r="L12" s="25" t="s">
        <v>45</v>
      </c>
      <c r="M12" s="25" t="s">
        <v>46</v>
      </c>
      <c r="N12" s="26">
        <v>10</v>
      </c>
      <c r="O12" s="27" t="s">
        <v>27</v>
      </c>
    </row>
    <row r="13" s="2" customFormat="1" ht="50" customHeight="1" spans="1:15">
      <c r="A13" s="14">
        <v>8</v>
      </c>
      <c r="B13" s="15" t="s">
        <v>47</v>
      </c>
      <c r="C13" s="23" t="s">
        <v>48</v>
      </c>
      <c r="D13" s="16" t="s">
        <v>21</v>
      </c>
      <c r="E13" s="16">
        <v>8435</v>
      </c>
      <c r="F13" s="16">
        <f>E13/6.9</f>
        <v>1222.46376811594</v>
      </c>
      <c r="G13" s="24">
        <v>1</v>
      </c>
      <c r="H13" s="24">
        <v>0</v>
      </c>
      <c r="I13" s="16" t="s">
        <v>40</v>
      </c>
      <c r="J13" s="15" t="s">
        <v>23</v>
      </c>
      <c r="K13" s="15" t="s">
        <v>24</v>
      </c>
      <c r="L13" s="25" t="s">
        <v>45</v>
      </c>
      <c r="M13" s="25" t="s">
        <v>46</v>
      </c>
      <c r="N13" s="26">
        <v>10</v>
      </c>
      <c r="O13" s="27" t="s">
        <v>27</v>
      </c>
    </row>
    <row r="14" s="2" customFormat="1" ht="50" customHeight="1" spans="1:15">
      <c r="A14" s="14">
        <v>9</v>
      </c>
      <c r="B14" s="15" t="s">
        <v>49</v>
      </c>
      <c r="C14" s="23" t="s">
        <v>50</v>
      </c>
      <c r="D14" s="16" t="s">
        <v>21</v>
      </c>
      <c r="E14" s="16">
        <v>7131</v>
      </c>
      <c r="F14" s="16">
        <f>E14/6.9</f>
        <v>1033.47826086957</v>
      </c>
      <c r="G14" s="24">
        <v>1</v>
      </c>
      <c r="H14" s="24">
        <v>0</v>
      </c>
      <c r="I14" s="16" t="s">
        <v>40</v>
      </c>
      <c r="J14" s="15" t="s">
        <v>23</v>
      </c>
      <c r="K14" s="15" t="s">
        <v>24</v>
      </c>
      <c r="L14" s="25" t="s">
        <v>45</v>
      </c>
      <c r="M14" s="25" t="s">
        <v>46</v>
      </c>
      <c r="N14" s="26">
        <v>10</v>
      </c>
      <c r="O14" s="27" t="s">
        <v>27</v>
      </c>
    </row>
    <row r="15" s="2" customFormat="1" ht="50" customHeight="1" spans="1:15">
      <c r="A15" s="14">
        <v>10</v>
      </c>
      <c r="B15" s="15" t="s">
        <v>51</v>
      </c>
      <c r="C15" s="23" t="s">
        <v>52</v>
      </c>
      <c r="D15" s="16" t="s">
        <v>21</v>
      </c>
      <c r="E15" s="16">
        <v>1400</v>
      </c>
      <c r="F15" s="16">
        <f>E15/6.9</f>
        <v>202.898550724638</v>
      </c>
      <c r="G15" s="24">
        <v>1</v>
      </c>
      <c r="H15" s="24">
        <v>0</v>
      </c>
      <c r="I15" s="16" t="s">
        <v>40</v>
      </c>
      <c r="J15" s="15" t="s">
        <v>36</v>
      </c>
      <c r="K15" s="15" t="s">
        <v>53</v>
      </c>
      <c r="L15" s="25" t="s">
        <v>45</v>
      </c>
      <c r="M15" s="25" t="s">
        <v>46</v>
      </c>
      <c r="N15" s="26">
        <v>10</v>
      </c>
      <c r="O15" s="27" t="s">
        <v>27</v>
      </c>
    </row>
    <row r="16" s="2" customFormat="1" ht="50" customHeight="1" spans="1:15">
      <c r="A16" s="14">
        <v>11</v>
      </c>
      <c r="B16" s="15" t="s">
        <v>54</v>
      </c>
      <c r="C16" s="23" t="s">
        <v>55</v>
      </c>
      <c r="D16" s="16" t="s">
        <v>21</v>
      </c>
      <c r="E16" s="16">
        <v>6155</v>
      </c>
      <c r="F16" s="16">
        <f>E16/6.9</f>
        <v>892.028985507246</v>
      </c>
      <c r="G16" s="24">
        <v>1</v>
      </c>
      <c r="H16" s="24">
        <v>0</v>
      </c>
      <c r="I16" s="16" t="s">
        <v>56</v>
      </c>
      <c r="J16" s="27" t="s">
        <v>57</v>
      </c>
      <c r="K16" s="15" t="s">
        <v>24</v>
      </c>
      <c r="L16" s="25" t="s">
        <v>58</v>
      </c>
      <c r="M16" s="25" t="s">
        <v>59</v>
      </c>
      <c r="N16" s="26"/>
      <c r="O16" s="27" t="s">
        <v>27</v>
      </c>
    </row>
    <row r="17" s="3" customFormat="1" ht="42" customHeight="1" spans="1:15">
      <c r="A17" s="28" t="s">
        <v>60</v>
      </c>
      <c r="B17" s="28"/>
      <c r="C17" s="28"/>
      <c r="D17" s="28"/>
      <c r="E17" s="29">
        <f>SUM(E6:E16)</f>
        <v>256620.7158</v>
      </c>
      <c r="F17" s="29">
        <f>SUM(F6:F16)</f>
        <v>37191.4080869565</v>
      </c>
      <c r="G17" s="30"/>
      <c r="H17" s="30"/>
      <c r="I17" s="31"/>
      <c r="J17" s="32"/>
      <c r="K17" s="32"/>
      <c r="L17" s="33"/>
      <c r="M17" s="33"/>
      <c r="N17" s="32"/>
      <c r="O17" s="32"/>
    </row>
    <row r="18" s="2" customFormat="1" ht="12" spans="1:15">
      <c r="A18" s="34"/>
      <c r="B18" s="35"/>
      <c r="C18" s="35"/>
      <c r="D18" s="35"/>
      <c r="E18" s="36"/>
      <c r="F18" s="35"/>
      <c r="G18" s="35"/>
      <c r="H18" s="35"/>
      <c r="I18" s="35"/>
    </row>
    <row r="19" s="2" customFormat="1" spans="1:15">
      <c r="E19" s="5"/>
    </row>
    <row r="20" s="2" customFormat="1" ht="14" spans="1:15">
      <c r="E20" s="37"/>
      <c r="F20" s="38"/>
      <c r="G20" s="39"/>
      <c r="H20" s="39"/>
    </row>
    <row r="21" s="2" customFormat="1" ht="14" spans="1:15">
      <c r="E21" s="5"/>
      <c r="F21" s="38"/>
      <c r="G21" s="39"/>
      <c r="H21" s="40"/>
    </row>
    <row r="22" s="2" customFormat="1" ht="14" spans="1:15">
      <c r="E22" s="5"/>
      <c r="F22" s="38"/>
      <c r="G22" s="40"/>
      <c r="H22" s="39"/>
      <c r="J22" s="41"/>
    </row>
    <row r="23" s="2" customFormat="1" ht="14" spans="1:15">
      <c r="E23" s="5"/>
      <c r="G23" s="40"/>
    </row>
    <row r="24" ht="14" spans="1:15">
      <c r="G24" s="40"/>
    </row>
    <row r="25" ht="14" spans="1:15">
      <c r="G25" s="40"/>
    </row>
    <row r="26" ht="14" spans="1:15">
      <c r="G26" s="40"/>
    </row>
    <row r="27" ht="14" spans="1:15">
      <c r="G27" s="40"/>
    </row>
    <row r="28" ht="14" spans="1:15">
      <c r="G28" s="40"/>
    </row>
    <row r="29" ht="14" spans="1:15">
      <c r="G29" s="40"/>
    </row>
  </sheetData>
  <mergeCells count="16">
    <mergeCell ref="A1:O1"/>
    <mergeCell ref="E4:F4"/>
    <mergeCell ref="G4:H4"/>
    <mergeCell ref="A17:D17"/>
    <mergeCell ref="B18:I18"/>
    <mergeCell ref="A4:A5"/>
    <mergeCell ref="B4:B5"/>
    <mergeCell ref="C4:C5"/>
    <mergeCell ref="D4:D5"/>
    <mergeCell ref="I4:I5"/>
    <mergeCell ref="J4:J5"/>
    <mergeCell ref="K4:K5"/>
    <mergeCell ref="L4:L5"/>
    <mergeCell ref="M4:M5"/>
    <mergeCell ref="N4:N5"/>
    <mergeCell ref="O4:O5"/>
  </mergeCells>
  <pageMargins left="0.472222222222222" right="0.472222222222222" top="0.275" bottom="0.236111111111111" header="0.275" footer="0.314583333333333"/>
  <pageSetup paperSize="9" scale="74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Procurement Plan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</dc:creator>
  <cp:lastModifiedBy>CC</cp:lastModifiedBy>
  <cp:revision>1</cp:revision>
  <dcterms:created xsi:type="dcterms:W3CDTF">2006-09-13T19:21:00Z</dcterms:created>
  <cp:lastPrinted>2026-04-17T03:57:00Z</cp:lastPrinted>
  <dcterms:modified xsi:type="dcterms:W3CDTF">2026-07-06T06:44:36Z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퀀_generated_2.-2147483648">
    <vt:i4>2052</vt:i4>
  </property>
  <property fmtid="{D5CDD505-2E9C-101B-9397-08002B2CF9AE}" pid="3" name="KSOProductBuildVer">
    <vt:lpwstr>2052-12.1.0.26895</vt:lpwstr>
  </property>
  <property fmtid="{D5CDD505-2E9C-101B-9397-08002B2CF9AE}" pid="4" name="ICV">
    <vt:lpwstr>B534D9B3466C4FD28C9567FF03AAF5BE</vt:lpwstr>
  </property>
  <property fmtid="{D5CDD505-2E9C-101B-9397-08002B2CF9AE}" pid="5" name="MSIP_Label_2b41c926-a14a-41de-ac3f-1745125a8630_Enabled">
    <vt:lpwstr>true</vt:lpwstr>
  </property>
  <property fmtid="{D5CDD505-2E9C-101B-9397-08002B2CF9AE}" pid="6" name="MSIP_Label_2b41c926-a14a-41de-ac3f-1745125a8630_SetDate">
    <vt:lpwstr>2023-04-03T03:25:31Z</vt:lpwstr>
  </property>
  <property fmtid="{D5CDD505-2E9C-101B-9397-08002B2CF9AE}" pid="7" name="MSIP_Label_2b41c926-a14a-41de-ac3f-1745125a8630_Method">
    <vt:lpwstr>Standard</vt:lpwstr>
  </property>
  <property fmtid="{D5CDD505-2E9C-101B-9397-08002B2CF9AE}" pid="8" name="MSIP_Label_2b41c926-a14a-41de-ac3f-1745125a8630_Name">
    <vt:lpwstr>OFFICIAL USE ONLY</vt:lpwstr>
  </property>
  <property fmtid="{D5CDD505-2E9C-101B-9397-08002B2CF9AE}" pid="9" name="MSIP_Label_2b41c926-a14a-41de-ac3f-1745125a8630_SiteId">
    <vt:lpwstr>31ea652b-27c2-4f52-9f81-91ce42d48e6f</vt:lpwstr>
  </property>
  <property fmtid="{D5CDD505-2E9C-101B-9397-08002B2CF9AE}" pid="10" name="MSIP_Label_2b41c926-a14a-41de-ac3f-1745125a8630_ActionId">
    <vt:lpwstr>8c0a625e-25e7-43e5-98b7-d23290213c97</vt:lpwstr>
  </property>
  <property fmtid="{D5CDD505-2E9C-101B-9397-08002B2CF9AE}" pid="11" name="MSIP_Label_2b41c926-a14a-41de-ac3f-1745125a8630_ContentBits">
    <vt:lpwstr>1</vt:lpwstr>
  </property>
  <property fmtid="{D5CDD505-2E9C-101B-9397-08002B2CF9AE}" pid="12" name="CalculationRule">
    <vt:i4>0</vt:i4>
  </property>
</Properties>
</file>